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7795" windowHeight="10935"/>
  </bookViews>
  <sheets>
    <sheet name="среднегодовая 2019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13" i="2" l="1"/>
  <c r="D17" i="4" l="1"/>
  <c r="D26" i="4"/>
  <c r="D31" i="2"/>
  <c r="C29" i="4" l="1"/>
  <c r="D40" i="2" l="1"/>
  <c r="C43" i="2" l="1"/>
</calcChain>
</file>

<file path=xl/sharedStrings.xml><?xml version="1.0" encoding="utf-8"?>
<sst xmlns="http://schemas.openxmlformats.org/spreadsheetml/2006/main" count="67" uniqueCount="30">
  <si>
    <t>Итого</t>
  </si>
  <si>
    <t>Финансирование, руб</t>
  </si>
  <si>
    <t>Глобальный бюджет</t>
  </si>
  <si>
    <t>Стационарная помощь</t>
  </si>
  <si>
    <t>Высокотехнологичная медицинская помощь</t>
  </si>
  <si>
    <t>Приложение №____</t>
  </si>
  <si>
    <t>к решению комиссии по разработке ТП ОМС</t>
  </si>
  <si>
    <t>Амбулаторно - поликлиническая помощь</t>
  </si>
  <si>
    <t>Количество услуг</t>
  </si>
  <si>
    <t>Законченный случай</t>
  </si>
  <si>
    <t>структурное подразделение на станции г. Облучье</t>
  </si>
  <si>
    <t>Другие специалисты</t>
  </si>
  <si>
    <t>Неотложная мед.помощь</t>
  </si>
  <si>
    <t>Стоматология</t>
  </si>
  <si>
    <t>Дневной стационар</t>
  </si>
  <si>
    <t>структурное подразделение на станции пос. Волочаевка-2</t>
  </si>
  <si>
    <t>СКТ с контрастом</t>
  </si>
  <si>
    <t>СКТ без контраста</t>
  </si>
  <si>
    <t>СКТ</t>
  </si>
  <si>
    <t>от "___"_________2017 г. №____</t>
  </si>
  <si>
    <t>Проф. осмотры</t>
  </si>
  <si>
    <t>2 500/  7 500 (УЕТ)</t>
  </si>
  <si>
    <t>50 (услуга)</t>
  </si>
  <si>
    <t>45 (услуга)</t>
  </si>
  <si>
    <t>в том числе по профилю "Онкология"</t>
  </si>
  <si>
    <t>от "___"_________2019 г. №____</t>
  </si>
  <si>
    <t>Диспансеризация (законченый случай)</t>
  </si>
  <si>
    <t>Объемы финансирования НУЗ "Дорожная клиническая больница на ст. Хабаровск-1 ОАО "РЖД"за оказанную медицинскую помощь пролеченным больным,  застрахованным за пределами Еврейской автономной области, с 01 января по 31 декабря 2019 года (с 01.07.2019)</t>
  </si>
  <si>
    <t>81/ 303 (УЕТ)</t>
  </si>
  <si>
    <t>Объемы финансирования НУЗ "Дорожная клиническая больница на ст. Хабаровск-1 ОАО "РЖД",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01.07.2019)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</si>
</sst>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0" fontId="1" fillId="0" borderId="0"/>
    <xf numFmtId="44" fontId="5" fillId="0" borderId="0" applyFont="0" applyFill="0" applyBorder="0" applyAlignment="0" applyProtection="0"/>
    <xf numFmtId="0" fontId="5" fillId="0" borderId="0"/>
    <xf numFmtId="43" fontId="1" fillId="0" borderId="0" applyFont="0" applyFill="0" applyBorder="0" applyAlignment="0" applyProtection="0"/>
  </cellStyleXfs>
  <cellXfs count="65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Border="1" applyAlignment="1"/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/>
    <xf numFmtId="0" fontId="6" fillId="0" borderId="1" xfId="0" applyFont="1" applyBorder="1"/>
    <xf numFmtId="0" fontId="6" fillId="0" borderId="0" xfId="0" applyFont="1" applyBorder="1"/>
    <xf numFmtId="0" fontId="8" fillId="0" borderId="1" xfId="0" applyFont="1" applyBorder="1" applyAlignment="1">
      <alignment horizontal="left" vertical="center" wrapText="1"/>
    </xf>
    <xf numFmtId="164" fontId="8" fillId="0" borderId="1" xfId="5" applyNumberFormat="1" applyFont="1" applyBorder="1"/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164" fontId="8" fillId="0" borderId="1" xfId="5" applyNumberFormat="1" applyFont="1" applyBorder="1" applyAlignment="1">
      <alignment horizontal="center" vertical="center"/>
    </xf>
    <xf numFmtId="164" fontId="2" fillId="0" borderId="1" xfId="0" applyNumberFormat="1" applyFont="1" applyBorder="1"/>
    <xf numFmtId="0" fontId="6" fillId="0" borderId="1" xfId="0" applyFont="1" applyBorder="1" applyAlignment="1">
      <alignment horizontal="center" vertical="center"/>
    </xf>
    <xf numFmtId="0" fontId="8" fillId="0" borderId="1" xfId="0" applyFont="1" applyBorder="1"/>
    <xf numFmtId="164" fontId="6" fillId="0" borderId="1" xfId="0" applyNumberFormat="1" applyFont="1" applyBorder="1"/>
    <xf numFmtId="0" fontId="8" fillId="0" borderId="1" xfId="0" applyFont="1" applyBorder="1" applyAlignment="1"/>
    <xf numFmtId="0" fontId="8" fillId="0" borderId="1" xfId="0" applyFont="1" applyBorder="1" applyAlignment="1">
      <alignment wrapText="1"/>
    </xf>
    <xf numFmtId="0" fontId="8" fillId="0" borderId="1" xfId="0" applyFont="1" applyBorder="1"/>
    <xf numFmtId="0" fontId="6" fillId="0" borderId="0" xfId="0" applyFont="1" applyBorder="1"/>
    <xf numFmtId="0" fontId="8" fillId="0" borderId="1" xfId="0" applyFont="1" applyBorder="1" applyAlignment="1">
      <alignment horizontal="center"/>
    </xf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0" xfId="0" applyFont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/>
    <xf numFmtId="0" fontId="6" fillId="0" borderId="1" xfId="0" applyFont="1" applyBorder="1"/>
    <xf numFmtId="164" fontId="6" fillId="0" borderId="1" xfId="0" applyNumberFormat="1" applyFont="1" applyBorder="1"/>
    <xf numFmtId="0" fontId="8" fillId="0" borderId="4" xfId="0" applyFont="1" applyBorder="1" applyAlignment="1">
      <alignment horizontal="left" vertical="center" wrapText="1"/>
    </xf>
    <xf numFmtId="164" fontId="8" fillId="0" borderId="4" xfId="5" applyNumberFormat="1" applyFont="1" applyBorder="1" applyAlignment="1">
      <alignment horizontal="center" wrapText="1"/>
    </xf>
    <xf numFmtId="0" fontId="8" fillId="0" borderId="1" xfId="0" applyFont="1" applyBorder="1" applyAlignment="1">
      <alignment wrapText="1"/>
    </xf>
    <xf numFmtId="164" fontId="8" fillId="0" borderId="1" xfId="5" applyNumberFormat="1" applyFont="1" applyBorder="1" applyAlignment="1">
      <alignment horizontal="center" vertical="center" wrapText="1"/>
    </xf>
    <xf numFmtId="3" fontId="8" fillId="0" borderId="4" xfId="0" applyNumberFormat="1" applyFont="1" applyBorder="1" applyAlignment="1">
      <alignment horizontal="center" vertical="center" wrapText="1"/>
    </xf>
    <xf numFmtId="164" fontId="8" fillId="0" borderId="1" xfId="5" applyNumberFormat="1" applyFont="1" applyBorder="1" applyAlignment="1"/>
    <xf numFmtId="0" fontId="9" fillId="0" borderId="0" xfId="0" applyFont="1"/>
    <xf numFmtId="0" fontId="8" fillId="0" borderId="1" xfId="0" applyFont="1" applyBorder="1" applyAlignment="1">
      <alignment horizontal="left" wrapText="1"/>
    </xf>
    <xf numFmtId="165" fontId="8" fillId="0" borderId="1" xfId="5" applyNumberFormat="1" applyFont="1" applyBorder="1" applyAlignment="1">
      <alignment horizontal="center" vertical="center" wrapText="1"/>
    </xf>
    <xf numFmtId="165" fontId="8" fillId="0" borderId="1" xfId="5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3" fontId="6" fillId="0" borderId="2" xfId="0" applyNumberFormat="1" applyFont="1" applyBorder="1" applyAlignment="1">
      <alignment horizontal="center"/>
    </xf>
    <xf numFmtId="3" fontId="6" fillId="0" borderId="3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9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>
      <alignment horizontal="right"/>
    </xf>
  </cellXfs>
  <cellStyles count="6">
    <cellStyle name="Денежный 2" xfId="3"/>
    <cellStyle name="Обычный" xfId="0" builtinId="0"/>
    <cellStyle name="Обычный 2" xfId="2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3"/>
  <sheetViews>
    <sheetView tabSelected="1" view="pageBreakPreview" zoomScaleNormal="100" zoomScaleSheetLayoutView="100" workbookViewId="0">
      <selection activeCell="D1" sqref="C1:E3"/>
    </sheetView>
  </sheetViews>
  <sheetFormatPr defaultRowHeight="15" x14ac:dyDescent="0.25"/>
  <cols>
    <col min="1" max="1" width="9.140625" style="7"/>
    <col min="2" max="2" width="32.42578125" style="7" customWidth="1"/>
    <col min="3" max="3" width="22.28515625" style="7" customWidth="1"/>
    <col min="4" max="4" width="27.42578125" style="7" customWidth="1"/>
    <col min="5" max="16384" width="9.140625" style="7"/>
  </cols>
  <sheetData>
    <row r="1" spans="1:13" x14ac:dyDescent="0.25">
      <c r="C1" s="63"/>
      <c r="D1" s="64" t="s">
        <v>5</v>
      </c>
      <c r="E1" s="64"/>
    </row>
    <row r="2" spans="1:13" x14ac:dyDescent="0.25">
      <c r="C2" s="64" t="s">
        <v>6</v>
      </c>
      <c r="D2" s="64"/>
      <c r="E2" s="64"/>
    </row>
    <row r="3" spans="1:13" x14ac:dyDescent="0.25">
      <c r="C3" s="63"/>
      <c r="D3" s="64" t="s">
        <v>25</v>
      </c>
      <c r="E3" s="64"/>
    </row>
    <row r="5" spans="1:13" ht="75.75" customHeight="1" x14ac:dyDescent="0.25">
      <c r="A5" s="46" t="s">
        <v>29</v>
      </c>
      <c r="B5" s="46"/>
      <c r="C5" s="46"/>
      <c r="D5" s="46"/>
      <c r="E5" s="4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3</v>
      </c>
      <c r="C8" s="6" t="s">
        <v>9</v>
      </c>
      <c r="D8" s="6" t="s">
        <v>1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10" t="s">
        <v>3</v>
      </c>
      <c r="C10" s="12">
        <v>160</v>
      </c>
      <c r="D10" s="11">
        <v>14405220</v>
      </c>
    </row>
    <row r="11" spans="1:13" s="33" customFormat="1" ht="31.5" x14ac:dyDescent="0.25">
      <c r="B11" s="10" t="s">
        <v>24</v>
      </c>
      <c r="C11" s="25">
        <v>13</v>
      </c>
      <c r="D11" s="11">
        <v>1863288</v>
      </c>
    </row>
    <row r="12" spans="1:13" ht="30" x14ac:dyDescent="0.25">
      <c r="B12" s="13" t="s">
        <v>4</v>
      </c>
      <c r="C12" s="12">
        <v>62</v>
      </c>
      <c r="D12" s="14">
        <v>10516498</v>
      </c>
    </row>
    <row r="13" spans="1:13" ht="15.75" x14ac:dyDescent="0.25">
      <c r="B13" s="3" t="s">
        <v>0</v>
      </c>
      <c r="C13" s="8"/>
      <c r="D13" s="15">
        <f>D10+D12</f>
        <v>24921718</v>
      </c>
    </row>
    <row r="15" spans="1:13" ht="28.5" x14ac:dyDescent="0.25">
      <c r="B15" s="6" t="s">
        <v>7</v>
      </c>
      <c r="C15" s="6" t="s">
        <v>8</v>
      </c>
      <c r="D15" s="16" t="s">
        <v>1</v>
      </c>
    </row>
    <row r="16" spans="1:13" ht="16.5" customHeight="1" x14ac:dyDescent="0.25">
      <c r="B16" s="5">
        <v>1</v>
      </c>
      <c r="C16" s="5">
        <v>2</v>
      </c>
      <c r="D16" s="5">
        <v>3</v>
      </c>
    </row>
    <row r="17" spans="2:4" s="33" customFormat="1" ht="16.5" customHeight="1" x14ac:dyDescent="0.25">
      <c r="B17" s="21" t="s">
        <v>11</v>
      </c>
      <c r="C17" s="25">
        <v>710</v>
      </c>
      <c r="D17" s="11">
        <v>305940</v>
      </c>
    </row>
    <row r="18" spans="2:4" ht="16.5" customHeight="1" x14ac:dyDescent="0.25">
      <c r="B18" s="56" t="s">
        <v>10</v>
      </c>
      <c r="C18" s="57"/>
      <c r="D18" s="58"/>
    </row>
    <row r="19" spans="2:4" ht="16.5" customHeight="1" x14ac:dyDescent="0.25">
      <c r="B19" s="21" t="s">
        <v>11</v>
      </c>
      <c r="C19" s="44">
        <v>24090</v>
      </c>
      <c r="D19" s="11">
        <v>8153005</v>
      </c>
    </row>
    <row r="20" spans="2:4" ht="31.5" x14ac:dyDescent="0.25">
      <c r="B20" s="20" t="s">
        <v>26</v>
      </c>
      <c r="C20" s="44">
        <v>700</v>
      </c>
      <c r="D20" s="11">
        <v>795212</v>
      </c>
    </row>
    <row r="21" spans="2:4" s="33" customFormat="1" ht="15.75" x14ac:dyDescent="0.25">
      <c r="B21" s="38" t="s">
        <v>20</v>
      </c>
      <c r="C21" s="44">
        <v>473</v>
      </c>
      <c r="D21" s="11">
        <v>263942</v>
      </c>
    </row>
    <row r="22" spans="2:4" ht="16.5" customHeight="1" x14ac:dyDescent="0.25">
      <c r="B22" s="21" t="s">
        <v>12</v>
      </c>
      <c r="C22" s="44">
        <v>752</v>
      </c>
      <c r="D22" s="11">
        <v>689750</v>
      </c>
    </row>
    <row r="23" spans="2:4" ht="15.75" x14ac:dyDescent="0.25">
      <c r="B23" s="17" t="s">
        <v>13</v>
      </c>
      <c r="C23" s="25" t="s">
        <v>21</v>
      </c>
      <c r="D23" s="11">
        <v>1683300</v>
      </c>
    </row>
    <row r="24" spans="2:4" ht="16.5" customHeight="1" x14ac:dyDescent="0.25">
      <c r="B24" s="56" t="s">
        <v>15</v>
      </c>
      <c r="C24" s="57"/>
      <c r="D24" s="58"/>
    </row>
    <row r="25" spans="2:4" s="33" customFormat="1" ht="16.5" customHeight="1" x14ac:dyDescent="0.25">
      <c r="B25" s="19" t="s">
        <v>11</v>
      </c>
      <c r="C25" s="45">
        <v>10900</v>
      </c>
      <c r="D25" s="41">
        <v>5566453</v>
      </c>
    </row>
    <row r="26" spans="2:4" s="33" customFormat="1" ht="31.5" x14ac:dyDescent="0.25">
      <c r="B26" s="38" t="s">
        <v>26</v>
      </c>
      <c r="C26" s="23">
        <v>338</v>
      </c>
      <c r="D26" s="41">
        <v>382111</v>
      </c>
    </row>
    <row r="27" spans="2:4" s="33" customFormat="1" ht="15.75" x14ac:dyDescent="0.25">
      <c r="B27" s="43" t="s">
        <v>20</v>
      </c>
      <c r="C27" s="23">
        <v>198</v>
      </c>
      <c r="D27" s="41">
        <v>110604</v>
      </c>
    </row>
    <row r="28" spans="2:4" s="33" customFormat="1" ht="15.75" x14ac:dyDescent="0.25">
      <c r="B28" s="59" t="s">
        <v>18</v>
      </c>
      <c r="C28" s="60"/>
      <c r="D28" s="61"/>
    </row>
    <row r="29" spans="2:4" s="33" customFormat="1" ht="15.75" x14ac:dyDescent="0.25">
      <c r="B29" s="38" t="s">
        <v>16</v>
      </c>
      <c r="C29" s="23" t="s">
        <v>22</v>
      </c>
      <c r="D29" s="41">
        <v>303511</v>
      </c>
    </row>
    <row r="30" spans="2:4" ht="16.5" customHeight="1" x14ac:dyDescent="0.25">
      <c r="B30" s="17" t="s">
        <v>17</v>
      </c>
      <c r="C30" s="39" t="s">
        <v>23</v>
      </c>
      <c r="D30" s="41">
        <v>69665</v>
      </c>
    </row>
    <row r="31" spans="2:4" ht="16.5" customHeight="1" x14ac:dyDescent="0.25">
      <c r="B31" s="3" t="s">
        <v>0</v>
      </c>
      <c r="C31" s="8"/>
      <c r="D31" s="18">
        <f>SUM(D19:D23,D25:D27,D29:D30)</f>
        <v>18017553</v>
      </c>
    </row>
    <row r="32" spans="2:4" ht="16.5" customHeight="1" x14ac:dyDescent="0.25">
      <c r="B32" s="4"/>
      <c r="C32" s="9"/>
      <c r="D32" s="9"/>
    </row>
    <row r="33" spans="2:5" s="27" customFormat="1" ht="16.5" customHeight="1" x14ac:dyDescent="0.25">
      <c r="B33" s="26"/>
      <c r="C33" s="22"/>
      <c r="D33" s="22"/>
    </row>
    <row r="34" spans="2:5" s="27" customFormat="1" ht="16.5" customHeight="1" x14ac:dyDescent="0.25">
      <c r="B34" s="29" t="s">
        <v>14</v>
      </c>
      <c r="C34" s="30" t="s">
        <v>9</v>
      </c>
      <c r="D34" s="31" t="s">
        <v>1</v>
      </c>
    </row>
    <row r="35" spans="2:5" s="27" customFormat="1" ht="16.5" customHeight="1" x14ac:dyDescent="0.25">
      <c r="B35" s="32">
        <v>1</v>
      </c>
      <c r="C35" s="32">
        <v>2</v>
      </c>
      <c r="D35" s="32">
        <v>3</v>
      </c>
    </row>
    <row r="36" spans="2:5" s="27" customFormat="1" ht="16.5" customHeight="1" x14ac:dyDescent="0.25">
      <c r="B36" s="53" t="s">
        <v>10</v>
      </c>
      <c r="C36" s="54"/>
      <c r="D36" s="55"/>
    </row>
    <row r="37" spans="2:5" s="27" customFormat="1" ht="16.5" customHeight="1" x14ac:dyDescent="0.25">
      <c r="B37" s="36" t="s">
        <v>14</v>
      </c>
      <c r="C37" s="40">
        <v>300</v>
      </c>
      <c r="D37" s="37">
        <v>4151825</v>
      </c>
    </row>
    <row r="38" spans="2:5" s="33" customFormat="1" ht="16.5" customHeight="1" x14ac:dyDescent="0.25">
      <c r="B38" s="53" t="s">
        <v>15</v>
      </c>
      <c r="C38" s="54"/>
      <c r="D38" s="55"/>
    </row>
    <row r="39" spans="2:5" s="33" customFormat="1" ht="16.5" customHeight="1" x14ac:dyDescent="0.25">
      <c r="B39" s="36" t="s">
        <v>14</v>
      </c>
      <c r="C39" s="40">
        <v>170</v>
      </c>
      <c r="D39" s="37">
        <v>2452759</v>
      </c>
    </row>
    <row r="40" spans="2:5" ht="16.5" customHeight="1" x14ac:dyDescent="0.25">
      <c r="B40" s="28" t="s">
        <v>0</v>
      </c>
      <c r="C40" s="34"/>
      <c r="D40" s="35">
        <f>D37+D39</f>
        <v>6604584</v>
      </c>
    </row>
    <row r="41" spans="2:5" ht="15.75" thickBot="1" x14ac:dyDescent="0.3">
      <c r="B41" s="24"/>
      <c r="C41" s="24"/>
      <c r="D41" s="24"/>
    </row>
    <row r="42" spans="2:5" ht="15" customHeight="1" x14ac:dyDescent="0.25">
      <c r="B42" s="47" t="s">
        <v>2</v>
      </c>
      <c r="C42" s="49" t="s">
        <v>1</v>
      </c>
      <c r="D42" s="50"/>
      <c r="E42" s="2"/>
    </row>
    <row r="43" spans="2:5" ht="15.75" customHeight="1" thickBot="1" x14ac:dyDescent="0.3">
      <c r="B43" s="48"/>
      <c r="C43" s="51">
        <f>D13+D31+D40+D17</f>
        <v>49849795</v>
      </c>
      <c r="D43" s="52"/>
      <c r="E43" s="2"/>
    </row>
  </sheetData>
  <mergeCells count="12">
    <mergeCell ref="A5:E5"/>
    <mergeCell ref="B42:B43"/>
    <mergeCell ref="C42:D42"/>
    <mergeCell ref="C43:D43"/>
    <mergeCell ref="D1:E1"/>
    <mergeCell ref="C2:E2"/>
    <mergeCell ref="D3:E3"/>
    <mergeCell ref="B36:D36"/>
    <mergeCell ref="B38:D38"/>
    <mergeCell ref="B24:D24"/>
    <mergeCell ref="B18:D18"/>
    <mergeCell ref="B28:D28"/>
  </mergeCells>
  <pageMargins left="0.7" right="0.7" top="0.75" bottom="0.75" header="0.3" footer="0.3"/>
  <pageSetup paperSize="9" scale="87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topLeftCell="A4" zoomScaleNormal="100" workbookViewId="0">
      <selection activeCell="D26" sqref="D26"/>
    </sheetView>
  </sheetViews>
  <sheetFormatPr defaultRowHeight="15" x14ac:dyDescent="0.25"/>
  <cols>
    <col min="1" max="1" width="9.140625" style="33"/>
    <col min="2" max="2" width="32.42578125" style="33" customWidth="1"/>
    <col min="3" max="3" width="22.28515625" style="33" customWidth="1"/>
    <col min="4" max="4" width="27.42578125" style="33" customWidth="1"/>
    <col min="5" max="16384" width="9.140625" style="33"/>
  </cols>
  <sheetData>
    <row r="1" spans="1:13" x14ac:dyDescent="0.25">
      <c r="C1" s="42"/>
      <c r="D1" s="62" t="s">
        <v>5</v>
      </c>
      <c r="E1" s="62"/>
    </row>
    <row r="2" spans="1:13" x14ac:dyDescent="0.25">
      <c r="C2" s="62" t="s">
        <v>6</v>
      </c>
      <c r="D2" s="62"/>
      <c r="E2" s="62"/>
    </row>
    <row r="3" spans="1:13" x14ac:dyDescent="0.25">
      <c r="C3" s="42"/>
      <c r="D3" s="62" t="s">
        <v>19</v>
      </c>
      <c r="E3" s="62"/>
    </row>
    <row r="5" spans="1:13" ht="63.75" customHeight="1" x14ac:dyDescent="0.25">
      <c r="A5" s="46" t="s">
        <v>27</v>
      </c>
      <c r="B5" s="46"/>
      <c r="C5" s="46"/>
      <c r="D5" s="46"/>
      <c r="E5" s="4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9" spans="1:13" ht="28.5" x14ac:dyDescent="0.25">
      <c r="B9" s="30" t="s">
        <v>7</v>
      </c>
      <c r="C9" s="30" t="s">
        <v>8</v>
      </c>
      <c r="D9" s="31" t="s">
        <v>1</v>
      </c>
    </row>
    <row r="10" spans="1:13" ht="15.75" x14ac:dyDescent="0.25">
      <c r="B10" s="29">
        <v>1</v>
      </c>
      <c r="C10" s="29">
        <v>2</v>
      </c>
      <c r="D10" s="29">
        <v>3</v>
      </c>
    </row>
    <row r="11" spans="1:13" ht="15.75" x14ac:dyDescent="0.25">
      <c r="B11" s="56" t="s">
        <v>10</v>
      </c>
      <c r="C11" s="57"/>
      <c r="D11" s="58"/>
    </row>
    <row r="12" spans="1:13" ht="15.75" x14ac:dyDescent="0.25">
      <c r="B12" s="21" t="s">
        <v>11</v>
      </c>
      <c r="C12" s="44">
        <v>1127</v>
      </c>
      <c r="D12" s="11">
        <v>495356</v>
      </c>
    </row>
    <row r="13" spans="1:13" ht="15.75" x14ac:dyDescent="0.25">
      <c r="B13" s="21" t="s">
        <v>12</v>
      </c>
      <c r="C13" s="44">
        <v>15</v>
      </c>
      <c r="D13" s="11">
        <v>8707</v>
      </c>
    </row>
    <row r="14" spans="1:13" ht="15.75" x14ac:dyDescent="0.25">
      <c r="B14" s="21" t="s">
        <v>13</v>
      </c>
      <c r="C14" s="25" t="s">
        <v>28</v>
      </c>
      <c r="D14" s="11">
        <v>69022</v>
      </c>
    </row>
    <row r="15" spans="1:13" ht="15.75" x14ac:dyDescent="0.25">
      <c r="B15" s="56" t="s">
        <v>15</v>
      </c>
      <c r="C15" s="57"/>
      <c r="D15" s="58"/>
    </row>
    <row r="16" spans="1:13" ht="15.75" x14ac:dyDescent="0.25">
      <c r="B16" s="19" t="s">
        <v>11</v>
      </c>
      <c r="C16" s="23">
        <v>768</v>
      </c>
      <c r="D16" s="41">
        <v>337555</v>
      </c>
    </row>
    <row r="17" spans="2:5" ht="15.75" x14ac:dyDescent="0.25">
      <c r="B17" s="28" t="s">
        <v>0</v>
      </c>
      <c r="C17" s="34"/>
      <c r="D17" s="35">
        <f>D12+D14+D16+D13</f>
        <v>910640</v>
      </c>
    </row>
    <row r="18" spans="2:5" ht="15.75" x14ac:dyDescent="0.25">
      <c r="B18" s="26"/>
      <c r="C18" s="22"/>
      <c r="D18" s="22"/>
    </row>
    <row r="19" spans="2:5" ht="15.75" x14ac:dyDescent="0.25">
      <c r="B19" s="26"/>
      <c r="C19" s="22"/>
      <c r="D19" s="22"/>
    </row>
    <row r="20" spans="2:5" ht="15.75" x14ac:dyDescent="0.25">
      <c r="B20" s="29" t="s">
        <v>14</v>
      </c>
      <c r="C20" s="30" t="s">
        <v>9</v>
      </c>
      <c r="D20" s="31" t="s">
        <v>1</v>
      </c>
    </row>
    <row r="21" spans="2:5" ht="15.75" x14ac:dyDescent="0.25">
      <c r="B21" s="32">
        <v>1</v>
      </c>
      <c r="C21" s="32">
        <v>2</v>
      </c>
      <c r="D21" s="32">
        <v>3</v>
      </c>
    </row>
    <row r="22" spans="2:5" ht="15.75" x14ac:dyDescent="0.25">
      <c r="B22" s="53" t="s">
        <v>10</v>
      </c>
      <c r="C22" s="54"/>
      <c r="D22" s="55"/>
    </row>
    <row r="23" spans="2:5" ht="15.75" x14ac:dyDescent="0.25">
      <c r="B23" s="36" t="s">
        <v>14</v>
      </c>
      <c r="C23" s="40">
        <v>4</v>
      </c>
      <c r="D23" s="37">
        <v>33681</v>
      </c>
    </row>
    <row r="24" spans="2:5" ht="15.75" x14ac:dyDescent="0.25">
      <c r="B24" s="53" t="s">
        <v>15</v>
      </c>
      <c r="C24" s="54"/>
      <c r="D24" s="55"/>
    </row>
    <row r="25" spans="2:5" ht="15.75" x14ac:dyDescent="0.25">
      <c r="B25" s="36" t="s">
        <v>14</v>
      </c>
      <c r="C25" s="40">
        <v>10</v>
      </c>
      <c r="D25" s="37">
        <v>141700</v>
      </c>
    </row>
    <row r="26" spans="2:5" ht="15.75" x14ac:dyDescent="0.25">
      <c r="B26" s="28" t="s">
        <v>0</v>
      </c>
      <c r="C26" s="34"/>
      <c r="D26" s="35">
        <f>D23+D25</f>
        <v>175381</v>
      </c>
    </row>
    <row r="27" spans="2:5" ht="15.75" thickBot="1" x14ac:dyDescent="0.3"/>
    <row r="28" spans="2:5" ht="15" customHeight="1" x14ac:dyDescent="0.25">
      <c r="B28" s="47" t="s">
        <v>2</v>
      </c>
      <c r="C28" s="49" t="s">
        <v>1</v>
      </c>
      <c r="D28" s="50"/>
      <c r="E28" s="2"/>
    </row>
    <row r="29" spans="2:5" ht="15.75" thickBot="1" x14ac:dyDescent="0.3">
      <c r="B29" s="48"/>
      <c r="C29" s="51">
        <f>D17+D26</f>
        <v>1086021</v>
      </c>
      <c r="D29" s="52"/>
      <c r="E29" s="2"/>
    </row>
  </sheetData>
  <mergeCells count="11">
    <mergeCell ref="B22:D22"/>
    <mergeCell ref="B24:D24"/>
    <mergeCell ref="B28:B29"/>
    <mergeCell ref="C28:D28"/>
    <mergeCell ref="C29:D29"/>
    <mergeCell ref="B15:D15"/>
    <mergeCell ref="D1:E1"/>
    <mergeCell ref="C2:E2"/>
    <mergeCell ref="D3:E3"/>
    <mergeCell ref="A5:E5"/>
    <mergeCell ref="B11:D11"/>
  </mergeCells>
  <pageMargins left="0.7" right="0.7" top="0.75" bottom="0.75" header="0.3" footer="0.3"/>
  <pageSetup paperSize="9" scale="87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2019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2019-06-20T02:50:50Z</cp:lastPrinted>
  <dcterms:created xsi:type="dcterms:W3CDTF">2013-03-06T05:46:38Z</dcterms:created>
  <dcterms:modified xsi:type="dcterms:W3CDTF">2019-06-20T02:50:57Z</dcterms:modified>
</cp:coreProperties>
</file>